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2" yWindow="5712" windowWidth="15456" windowHeight="4896" tabRatio="828" activeTab="0"/>
  </bookViews>
  <sheets>
    <sheet name="Баланс 2014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<sst xmlns="http://schemas.openxmlformats.org/spreadsheetml/2006/main" count="31" uniqueCount="26">
  <si>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Е.Н. Смышляева</t>
  </si>
  <si>
    <t>И.О. Зам. генерального директора по реализации услуг.</t>
  </si>
  <si>
    <t>Полезный отпуск из сети</t>
  </si>
  <si>
    <t>%</t>
  </si>
  <si>
    <t>Тоже в %</t>
  </si>
  <si>
    <t>Потери электроэнергии в сетях ССО</t>
  </si>
  <si>
    <t>Потери электроэнергии в сети ОАО "Новгородоблкоммуэлектро"</t>
  </si>
  <si>
    <t>от других организаций</t>
  </si>
  <si>
    <t>1.3</t>
  </si>
  <si>
    <t>ФСК</t>
  </si>
  <si>
    <t>1.2</t>
  </si>
  <si>
    <t>МРСК</t>
  </si>
  <si>
    <t>1.1</t>
  </si>
  <si>
    <t>в том числе из сети:</t>
  </si>
  <si>
    <t xml:space="preserve">Поступление электроэнергии в сеть. Всего </t>
  </si>
  <si>
    <t>НН</t>
  </si>
  <si>
    <t>СН2</t>
  </si>
  <si>
    <t>СН1</t>
  </si>
  <si>
    <t>ВН</t>
  </si>
  <si>
    <t>Всего</t>
  </si>
  <si>
    <t>ед.изм.</t>
  </si>
  <si>
    <t>Показатели</t>
  </si>
  <si>
    <t>№
п/п</t>
  </si>
  <si>
    <t>2014 год</t>
  </si>
  <si>
    <t>Баланс электроэнергии в сетях ОАО "Новгородоблэлектро" в 2014г.</t>
  </si>
  <si>
    <t>млн. кВт*ч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</si>
</sst>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0.000"/>
    <numFmt numFmtId="167" formatCode="#,##0.000"/>
    <numFmt numFmtId="168" formatCode="0.000%"/>
    <numFmt numFmtId="169" formatCode="#,##0.00000"/>
    <numFmt numFmtId="170" formatCode="0.0%"/>
    <numFmt numFmtId="171" formatCode="_-* #,##0.0_р_._-;\-* #,##0.0_р_._-;_-* &quot;-&quot;?_р_._-;_-@_-"/>
    <numFmt numFmtId="172" formatCode="#,##0.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" fontId="5" fillId="32" borderId="0" applyFont="0" applyBorder="0">
      <alignment horizontal="right"/>
      <protection/>
    </xf>
    <xf numFmtId="0" fontId="39" fillId="33" borderId="0" applyNumberFormat="0" applyBorder="0" applyAlignment="0" applyProtection="0"/>
  </cellStyleXfs>
  <cellXfs count="38">
    <xf numFmtId="0" fontId="0" fillId="0" borderId="0" xfId="0" applyAlignment="1">
      <alignment/>
    </xf>
    <xf numFmtId="0" fontId="23" fillId="0" borderId="0" xfId="52">
      <alignment/>
      <protection/>
    </xf>
    <xf numFmtId="0" fontId="23" fillId="0" borderId="10" xfId="52" applyBorder="1" applyAlignment="1">
      <alignment horizontal="center" vertical="center" wrapText="1"/>
      <protection/>
    </xf>
    <xf numFmtId="0" fontId="23" fillId="0" borderId="11" xfId="52" applyBorder="1" applyAlignment="1">
      <alignment horizontal="center" vertical="center" wrapText="1"/>
      <protection/>
    </xf>
    <xf numFmtId="49" fontId="23" fillId="0" borderId="11" xfId="52" applyNumberFormat="1" applyBorder="1" applyAlignment="1">
      <alignment horizontal="center" vertical="center" wrapText="1"/>
      <protection/>
    </xf>
    <xf numFmtId="0" fontId="23" fillId="0" borderId="12" xfId="52" applyBorder="1" applyAlignment="1">
      <alignment horizontal="center" vertical="center" wrapText="1"/>
      <protection/>
    </xf>
    <xf numFmtId="165" fontId="23" fillId="0" borderId="11" xfId="60" applyNumberFormat="1" applyFont="1" applyBorder="1" applyAlignment="1">
      <alignment vertical="center" wrapText="1"/>
    </xf>
    <xf numFmtId="165" fontId="23" fillId="0" borderId="13" xfId="60" applyNumberFormat="1" applyFont="1" applyBorder="1" applyAlignment="1">
      <alignment vertical="center" wrapText="1"/>
    </xf>
    <xf numFmtId="165" fontId="23" fillId="0" borderId="14" xfId="60" applyNumberFormat="1" applyFont="1" applyBorder="1" applyAlignment="1">
      <alignment vertical="center" wrapText="1"/>
    </xf>
    <xf numFmtId="165" fontId="22" fillId="0" borderId="11" xfId="60" applyNumberFormat="1" applyFont="1" applyBorder="1" applyAlignment="1">
      <alignment vertical="center" wrapText="1"/>
    </xf>
    <xf numFmtId="165" fontId="22" fillId="0" borderId="13" xfId="60" applyNumberFormat="1" applyFont="1" applyBorder="1" applyAlignment="1">
      <alignment vertical="center" wrapText="1"/>
    </xf>
    <xf numFmtId="165" fontId="22" fillId="0" borderId="14" xfId="60" applyNumberFormat="1" applyFont="1" applyBorder="1" applyAlignment="1">
      <alignment vertical="center" wrapText="1"/>
    </xf>
    <xf numFmtId="10" fontId="22" fillId="0" borderId="11" xfId="57" applyNumberFormat="1" applyFont="1" applyBorder="1" applyAlignment="1">
      <alignment vertical="center" wrapText="1"/>
    </xf>
    <xf numFmtId="0" fontId="23" fillId="0" borderId="15" xfId="52" applyBorder="1" applyAlignment="1">
      <alignment horizontal="center" vertical="center" wrapText="1"/>
      <protection/>
    </xf>
    <xf numFmtId="0" fontId="23" fillId="0" borderId="16" xfId="52" applyBorder="1" applyAlignment="1">
      <alignment horizontal="center" vertical="center" wrapText="1"/>
      <protection/>
    </xf>
    <xf numFmtId="0" fontId="23" fillId="0" borderId="17" xfId="52" applyBorder="1" applyAlignment="1">
      <alignment horizontal="center" vertical="center" wrapText="1"/>
      <protection/>
    </xf>
    <xf numFmtId="165" fontId="23" fillId="0" borderId="18" xfId="60" applyNumberFormat="1" applyFont="1" applyBorder="1" applyAlignment="1">
      <alignment vertical="center" wrapText="1"/>
    </xf>
    <xf numFmtId="165" fontId="23" fillId="0" borderId="19" xfId="60" applyNumberFormat="1" applyFont="1" applyBorder="1" applyAlignment="1">
      <alignment vertical="center" wrapText="1"/>
    </xf>
    <xf numFmtId="165" fontId="23" fillId="0" borderId="20" xfId="60" applyNumberFormat="1" applyFont="1" applyBorder="1" applyAlignment="1">
      <alignment vertical="center" wrapText="1"/>
    </xf>
    <xf numFmtId="165" fontId="22" fillId="0" borderId="10" xfId="60" applyNumberFormat="1" applyFont="1" applyBorder="1" applyAlignment="1">
      <alignment vertical="center" wrapText="1"/>
    </xf>
    <xf numFmtId="165" fontId="22" fillId="0" borderId="21" xfId="60" applyNumberFormat="1" applyFont="1" applyBorder="1" applyAlignment="1">
      <alignment vertical="center" wrapText="1"/>
    </xf>
    <xf numFmtId="165" fontId="22" fillId="0" borderId="22" xfId="60" applyNumberFormat="1" applyFont="1" applyBorder="1" applyAlignment="1">
      <alignment vertical="center" wrapText="1"/>
    </xf>
    <xf numFmtId="0" fontId="23" fillId="0" borderId="23" xfId="52" applyBorder="1" applyAlignment="1">
      <alignment horizontal="left" vertical="center" wrapText="1"/>
      <protection/>
    </xf>
    <xf numFmtId="0" fontId="2" fillId="0" borderId="24" xfId="52" applyFont="1" applyBorder="1" applyAlignment="1">
      <alignment horizontal="left" vertical="center" wrapText="1"/>
      <protection/>
    </xf>
    <xf numFmtId="0" fontId="23" fillId="0" borderId="24" xfId="52" applyBorder="1" applyAlignment="1">
      <alignment horizontal="left" vertical="center" wrapText="1"/>
      <protection/>
    </xf>
    <xf numFmtId="0" fontId="23" fillId="0" borderId="25" xfId="52" applyBorder="1" applyAlignment="1">
      <alignment horizontal="left" vertical="center" wrapText="1"/>
      <protection/>
    </xf>
    <xf numFmtId="0" fontId="23" fillId="0" borderId="26" xfId="52" applyBorder="1" applyAlignment="1">
      <alignment horizontal="center" vertical="center" wrapText="1"/>
      <protection/>
    </xf>
    <xf numFmtId="0" fontId="23" fillId="0" borderId="27" xfId="52" applyBorder="1" applyAlignment="1">
      <alignment horizontal="center" vertical="center" wrapText="1"/>
      <protection/>
    </xf>
    <xf numFmtId="0" fontId="23" fillId="0" borderId="28" xfId="52" applyBorder="1" applyAlignment="1">
      <alignment horizontal="center" vertical="center" wrapText="1"/>
      <protection/>
    </xf>
    <xf numFmtId="0" fontId="23" fillId="0" borderId="18" xfId="52" applyBorder="1" applyAlignment="1">
      <alignment horizontal="center" vertical="center" wrapText="1"/>
      <protection/>
    </xf>
    <xf numFmtId="0" fontId="23" fillId="0" borderId="19" xfId="52" applyBorder="1" applyAlignment="1">
      <alignment horizontal="center" vertical="center" wrapText="1"/>
      <protection/>
    </xf>
    <xf numFmtId="0" fontId="23" fillId="0" borderId="20" xfId="52" applyBorder="1" applyAlignment="1">
      <alignment horizontal="center" vertical="center" wrapText="1"/>
      <protection/>
    </xf>
    <xf numFmtId="0" fontId="23" fillId="0" borderId="0" xfId="52" applyAlignment="1">
      <alignment horizontal="center"/>
      <protection/>
    </xf>
    <xf numFmtId="0" fontId="23" fillId="0" borderId="10" xfId="52" applyBorder="1" applyAlignment="1">
      <alignment horizontal="center" vertical="center" wrapText="1"/>
      <protection/>
    </xf>
    <xf numFmtId="0" fontId="23" fillId="0" borderId="29" xfId="52" applyBorder="1" applyAlignment="1">
      <alignment horizontal="center" vertical="center" wrapText="1"/>
      <protection/>
    </xf>
    <xf numFmtId="0" fontId="23" fillId="0" borderId="25" xfId="52" applyBorder="1" applyAlignment="1">
      <alignment horizontal="center" vertical="center" wrapText="1"/>
      <protection/>
    </xf>
    <xf numFmtId="0" fontId="23" fillId="0" borderId="30" xfId="52" applyBorder="1" applyAlignment="1">
      <alignment horizontal="center" vertical="center" wrapText="1"/>
      <protection/>
    </xf>
    <xf numFmtId="0" fontId="23" fillId="0" borderId="31" xfId="52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ормула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showGridLines="0" tabSelected="1" zoomScale="70" zoomScaleNormal="70" zoomScalePageLayoutView="0" workbookViewId="0" topLeftCell="A1">
      <selection activeCell="A1" sqref="A1:C1"/>
    </sheetView>
  </sheetViews>
  <sheetFormatPr defaultColWidth="9.125" defaultRowHeight="12.75"/>
  <cols>
    <col min="1" max="1" width="4.625" style="1" bestFit="1" customWidth="1"/>
    <col min="2" max="2" width="49.875" style="1" bestFit="1" customWidth="1"/>
    <col min="3" max="3" width="10.50390625" style="1" bestFit="1" customWidth="1"/>
    <col min="4" max="5" width="14.875" style="1" bestFit="1" customWidth="1"/>
    <col min="6" max="6" width="12.125" style="1" bestFit="1" customWidth="1"/>
    <col min="7" max="8" width="13.125" style="1" bestFit="1" customWidth="1"/>
    <col min="9" max="16384" width="9.125" style="1" customWidth="1"/>
  </cols>
  <sheetData>
    <row r="1" spans="1:3" ht="14.25">
      <c r="A1" s="32" t="s">
        <v>24</v>
      </c>
      <c r="B1" s="32"/>
      <c r="C1" s="32"/>
    </row>
    <row r="2" ht="15" thickBot="1"/>
    <row r="3" spans="1:8" ht="14.25">
      <c r="A3" s="29" t="s">
        <v>22</v>
      </c>
      <c r="B3" s="34" t="s">
        <v>21</v>
      </c>
      <c r="C3" s="36" t="s">
        <v>20</v>
      </c>
      <c r="D3" s="29" t="s">
        <v>23</v>
      </c>
      <c r="E3" s="30"/>
      <c r="F3" s="30"/>
      <c r="G3" s="30"/>
      <c r="H3" s="31"/>
    </row>
    <row r="4" spans="1:8" ht="15" thickBot="1">
      <c r="A4" s="33"/>
      <c r="B4" s="35"/>
      <c r="C4" s="37"/>
      <c r="D4" s="13" t="s">
        <v>19</v>
      </c>
      <c r="E4" s="14" t="s">
        <v>18</v>
      </c>
      <c r="F4" s="14" t="s">
        <v>17</v>
      </c>
      <c r="G4" s="14" t="s">
        <v>16</v>
      </c>
      <c r="H4" s="15" t="s">
        <v>15</v>
      </c>
    </row>
    <row r="5" spans="1:8" ht="14.25">
      <c r="A5" s="5">
        <v>1</v>
      </c>
      <c r="B5" s="22" t="s">
        <v>14</v>
      </c>
      <c r="C5" s="26" t="s">
        <v>25</v>
      </c>
      <c r="D5" s="16">
        <f>D7+D8+D9</f>
        <v>1177.86633</v>
      </c>
      <c r="E5" s="17">
        <f>E7+E8+E9</f>
        <v>1112.12073</v>
      </c>
      <c r="F5" s="17">
        <f>F7+F8+F9</f>
        <v>34.3496</v>
      </c>
      <c r="G5" s="17">
        <f>G7+G8+G9</f>
        <v>31.396</v>
      </c>
      <c r="H5" s="18">
        <f>H6+H7+H8+H9</f>
        <v>0</v>
      </c>
    </row>
    <row r="6" spans="1:8" ht="14.25">
      <c r="A6" s="3"/>
      <c r="B6" s="23" t="s">
        <v>13</v>
      </c>
      <c r="C6" s="27"/>
      <c r="D6" s="6">
        <f>SUM(E6:H6)</f>
        <v>0</v>
      </c>
      <c r="E6" s="7"/>
      <c r="F6" s="7"/>
      <c r="G6" s="7"/>
      <c r="H6" s="8"/>
    </row>
    <row r="7" spans="1:8" ht="14.25">
      <c r="A7" s="4" t="s">
        <v>12</v>
      </c>
      <c r="B7" s="24" t="s">
        <v>9</v>
      </c>
      <c r="C7" s="27"/>
      <c r="D7" s="9">
        <f>SUM(E7:H7)</f>
        <v>75.939</v>
      </c>
      <c r="E7" s="10">
        <v>75.939</v>
      </c>
      <c r="F7" s="10"/>
      <c r="G7" s="10"/>
      <c r="H7" s="11"/>
    </row>
    <row r="8" spans="1:8" ht="14.25">
      <c r="A8" s="4" t="s">
        <v>10</v>
      </c>
      <c r="B8" s="24" t="s">
        <v>11</v>
      </c>
      <c r="C8" s="27"/>
      <c r="D8" s="9">
        <f>SUM(E8:H8)</f>
        <v>1077.23003</v>
      </c>
      <c r="E8" s="10">
        <v>1016.05443</v>
      </c>
      <c r="F8" s="10">
        <v>34.3496</v>
      </c>
      <c r="G8" s="10">
        <v>26.826</v>
      </c>
      <c r="H8" s="11"/>
    </row>
    <row r="9" spans="1:8" ht="14.25">
      <c r="A9" s="4" t="s">
        <v>8</v>
      </c>
      <c r="B9" s="24" t="s">
        <v>7</v>
      </c>
      <c r="C9" s="27"/>
      <c r="D9" s="9">
        <f>SUM(E9:H9)</f>
        <v>24.697300000000002</v>
      </c>
      <c r="E9" s="10">
        <v>20.1273</v>
      </c>
      <c r="F9" s="10"/>
      <c r="G9" s="10">
        <v>4.57</v>
      </c>
      <c r="H9" s="11"/>
    </row>
    <row r="10" spans="1:8" ht="28.5">
      <c r="A10" s="3">
        <f>A5+1</f>
        <v>2</v>
      </c>
      <c r="B10" s="24" t="s">
        <v>6</v>
      </c>
      <c r="C10" s="26" t="s">
        <v>25</v>
      </c>
      <c r="D10" s="9">
        <f>SUM(E10:H10)</f>
        <v>211.5448</v>
      </c>
      <c r="E10" s="10">
        <v>0</v>
      </c>
      <c r="F10" s="10">
        <v>0</v>
      </c>
      <c r="G10" s="10">
        <v>70.51493333333333</v>
      </c>
      <c r="H10" s="11">
        <v>141.02986666666666</v>
      </c>
    </row>
    <row r="11" spans="1:8" ht="14.25">
      <c r="A11" s="3"/>
      <c r="B11" s="24" t="s">
        <v>4</v>
      </c>
      <c r="C11" s="27" t="s">
        <v>3</v>
      </c>
      <c r="D11" s="12">
        <f>D10/D5</f>
        <v>0.17960000605501644</v>
      </c>
      <c r="E11" s="10"/>
      <c r="F11" s="10"/>
      <c r="G11" s="10"/>
      <c r="H11" s="11"/>
    </row>
    <row r="12" spans="1:8" ht="14.25">
      <c r="A12" s="3">
        <v>3</v>
      </c>
      <c r="B12" s="24" t="s">
        <v>5</v>
      </c>
      <c r="C12" s="26" t="s">
        <v>25</v>
      </c>
      <c r="D12" s="9">
        <f>H12</f>
        <v>2.694</v>
      </c>
      <c r="E12" s="10"/>
      <c r="F12" s="10"/>
      <c r="G12" s="10"/>
      <c r="H12" s="11">
        <v>2.694</v>
      </c>
    </row>
    <row r="13" spans="1:8" ht="14.25">
      <c r="A13" s="3"/>
      <c r="B13" s="24" t="s">
        <v>4</v>
      </c>
      <c r="C13" s="27" t="s">
        <v>3</v>
      </c>
      <c r="D13" s="12">
        <f>D12/D5</f>
        <v>0.0022871865265050913</v>
      </c>
      <c r="E13" s="10"/>
      <c r="F13" s="10"/>
      <c r="G13" s="10"/>
      <c r="H13" s="11"/>
    </row>
    <row r="14" spans="1:8" ht="15" thickBot="1">
      <c r="A14" s="2">
        <v>4</v>
      </c>
      <c r="B14" s="25" t="s">
        <v>2</v>
      </c>
      <c r="C14" s="28" t="s">
        <v>25</v>
      </c>
      <c r="D14" s="19">
        <f>SUM(E14:H14)</f>
        <v>966.321499</v>
      </c>
      <c r="E14" s="20">
        <v>6.4464</v>
      </c>
      <c r="F14" s="20"/>
      <c r="G14" s="20">
        <v>393.810216</v>
      </c>
      <c r="H14" s="21">
        <f>563.370823+2.69406</f>
        <v>566.064883</v>
      </c>
    </row>
    <row r="18" spans="2:5" ht="14.25">
      <c r="B18" s="1" t="s">
        <v>1</v>
      </c>
      <c r="E18" s="1" t="s">
        <v>0</v>
      </c>
    </row>
  </sheetData>
  <sheetProtection/>
  <protectedRanges>
    <protectedRange sqref="E14:H14" name="Диапазон1_1"/>
  </protectedRanges>
  <mergeCells count="5">
    <mergeCell ref="D3:H3"/>
    <mergeCell ref="A1:C1"/>
    <mergeCell ref="A3:A4"/>
    <mergeCell ref="B3:B4"/>
    <mergeCell ref="C3:C4"/>
  </mergeCells>
  <printOptions horizontalCentered="1"/>
  <pageMargins left="0.49" right="0.7480314960629921" top="0.984251968503937" bottom="0.984251968503937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nokes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Ген. Директор</dc:creator>
  <cp:keywords/>
  <dc:description/>
  <cp:lastModifiedBy>sakash</cp:lastModifiedBy>
  <dcterms:created xsi:type="dcterms:W3CDTF">2010-10-06T13:01:52Z</dcterms:created>
  <dcterms:modified xsi:type="dcterms:W3CDTF">2014-06-11T09:47:03Z</dcterms:modified>
  <cp:category/>
  <cp:version/>
  <cp:contentType/>
  <cp:contentStatus/>
</cp:coreProperties>
</file>